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Hoja1" sheetId="1" r:id="rId1"/>
  </sheets>
  <definedNames>
    <definedName name="_xlnm._FilterDatabase" localSheetId="0" hidden="1">Hoja1!$A$2:$R$2</definedName>
  </definedNames>
  <calcPr calcId="124519"/>
</workbook>
</file>

<file path=xl/calcChain.xml><?xml version="1.0" encoding="utf-8"?>
<calcChain xmlns="http://schemas.openxmlformats.org/spreadsheetml/2006/main">
  <c r="P20" i="1"/>
  <c r="M20"/>
  <c r="L20"/>
  <c r="I20"/>
  <c r="I12"/>
  <c r="I19"/>
  <c r="I15"/>
  <c r="L5"/>
  <c r="P16"/>
  <c r="L16"/>
  <c r="I16"/>
  <c r="P19"/>
  <c r="L19"/>
  <c r="P5"/>
  <c r="I5"/>
  <c r="L12"/>
  <c r="P12"/>
  <c r="I14"/>
  <c r="L14"/>
  <c r="P14"/>
  <c r="I7"/>
  <c r="L7"/>
  <c r="P7"/>
  <c r="I3"/>
  <c r="L3"/>
  <c r="P3"/>
  <c r="I4"/>
  <c r="L4"/>
  <c r="P4"/>
  <c r="I8"/>
  <c r="L8"/>
  <c r="P8"/>
  <c r="I10"/>
  <c r="L10"/>
  <c r="P10"/>
  <c r="I17"/>
  <c r="L17"/>
  <c r="P17"/>
  <c r="I18"/>
  <c r="L18"/>
  <c r="P18"/>
  <c r="L15"/>
  <c r="P15"/>
  <c r="I6"/>
  <c r="L6"/>
  <c r="P6"/>
  <c r="I13"/>
  <c r="L13"/>
  <c r="P13"/>
  <c r="I11"/>
  <c r="L11"/>
  <c r="P11"/>
  <c r="I9"/>
  <c r="L9"/>
  <c r="P9"/>
  <c r="Q20" l="1"/>
  <c r="M10"/>
  <c r="M3"/>
  <c r="Q11"/>
  <c r="Q17"/>
  <c r="M16"/>
  <c r="M19"/>
  <c r="Q10"/>
  <c r="Q13"/>
  <c r="M6"/>
  <c r="Q18"/>
  <c r="M13"/>
  <c r="Q14"/>
  <c r="M5"/>
  <c r="Q3"/>
  <c r="Q5"/>
  <c r="Q8"/>
  <c r="Q9"/>
  <c r="Q4"/>
  <c r="Q7"/>
  <c r="Q12"/>
  <c r="Q15"/>
  <c r="M9"/>
  <c r="Q6"/>
  <c r="M15"/>
  <c r="M18"/>
  <c r="M8"/>
  <c r="M4"/>
  <c r="M7"/>
  <c r="M14"/>
  <c r="M12"/>
  <c r="Q19"/>
  <c r="M11"/>
  <c r="M17"/>
  <c r="Q16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<sst xmlns="http://schemas.openxmlformats.org/spreadsheetml/2006/main" count="75" uniqueCount="44">
  <si>
    <t>EQUIP</t>
  </si>
  <si>
    <t>pole</t>
  </si>
  <si>
    <t>PRIMERA MANEGA</t>
  </si>
  <si>
    <t>TOTAL</t>
  </si>
  <si>
    <t>Total 3</t>
  </si>
  <si>
    <t>V.R.</t>
  </si>
  <si>
    <t>COTXE</t>
  </si>
  <si>
    <t>Gr</t>
  </si>
  <si>
    <t>P 1</t>
  </si>
  <si>
    <t>P 2</t>
  </si>
  <si>
    <t>Total 1</t>
  </si>
  <si>
    <t>Total 2</t>
  </si>
  <si>
    <r>
      <t xml:space="preserve">SEGONA MANEGA </t>
    </r>
    <r>
      <rPr>
        <sz val="11"/>
        <rFont val="Arial"/>
        <family val="2"/>
      </rPr>
      <t xml:space="preserve">         </t>
    </r>
  </si>
  <si>
    <r>
      <t xml:space="preserve">TERCERA MANEGA </t>
    </r>
    <r>
      <rPr>
        <sz val="11"/>
        <rFont val="Arial"/>
        <family val="2"/>
      </rPr>
      <t xml:space="preserve">          </t>
    </r>
  </si>
  <si>
    <t>NÜRBURGRING 2020</t>
  </si>
  <si>
    <t>PROTO</t>
  </si>
  <si>
    <t>BRM</t>
  </si>
  <si>
    <t>LOTUS 30</t>
  </si>
  <si>
    <t>SERGI DE JUAN - XAVI MACIÁN</t>
  </si>
  <si>
    <t>PORSCHE 911</t>
  </si>
  <si>
    <t>JUAN LAVADO - SAM CHUECOS</t>
  </si>
  <si>
    <t>PORSCHE 935</t>
  </si>
  <si>
    <t>MARC MOLINA - CÉSAR MIGUEL</t>
  </si>
  <si>
    <t>MIRAGE M6</t>
  </si>
  <si>
    <t>QUINTI CALVO - JOSEP M. CARBONELL</t>
  </si>
  <si>
    <t>LOLA T 70 SPYDER</t>
  </si>
  <si>
    <t>JOAN FONTANALS - JORDI MIRANDA</t>
  </si>
  <si>
    <t>BERTA MT</t>
  </si>
  <si>
    <t>JOSEP NEBOT - RAMÓN SILVESTRE</t>
  </si>
  <si>
    <t>LAMBORGHINI J</t>
  </si>
  <si>
    <t>JORDI NOVELL - VICENS TOMÀS</t>
  </si>
  <si>
    <t>LANCIA 037</t>
  </si>
  <si>
    <t>MANUEL ESCUREDO - CARLES RIUS</t>
  </si>
  <si>
    <t>PORSCHE 934</t>
  </si>
  <si>
    <t>JOSEP ANTON ÁLVAREZ - CARLOS MESTRE</t>
  </si>
  <si>
    <t>FERRAR 330 P4</t>
  </si>
  <si>
    <t>MIKA SANTANDER - PERE CAO</t>
  </si>
  <si>
    <t>ALFA GTA</t>
  </si>
  <si>
    <t>MANUEL ESCUREDO - SAM CHUECOS</t>
  </si>
  <si>
    <t>FORD ESCORT</t>
  </si>
  <si>
    <t>ALFA ROMEO GTA</t>
  </si>
  <si>
    <t>FRANCESC FERNANDEZ - ZACARIAS BAUCH</t>
  </si>
  <si>
    <t>OPEL KADETT GTE</t>
  </si>
  <si>
    <t>NP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</si>
</sst>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3" fontId="6" fillId="0" borderId="0" xfId="0" applyNumberFormat="1" applyFont="1" applyAlignment="1">
      <alignment horizontal="left" vertical="center"/>
    </xf>
    <xf numFmtId="2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zoomScale="106" zoomScaleNormal="106" workbookViewId="0">
      <selection activeCell="A2" sqref="A2"/>
    </sheetView>
  </sheetViews>
  <sheetFormatPr baseColWidth="10" defaultRowHeight="11.25"/>
  <cols>
    <col min="1" max="1" width="3" style="3" bestFit="1" customWidth="1"/>
    <col min="2" max="2" width="34.140625" style="3" customWidth="1"/>
    <col min="3" max="3" width="22.42578125" style="3" customWidth="1"/>
    <col min="4" max="4" width="5.140625" style="6" customWidth="1"/>
    <col min="5" max="5" width="4.85546875" style="5" customWidth="1"/>
    <col min="6" max="6" width="0.5703125" style="5" customWidth="1"/>
    <col min="7" max="7" width="7" style="3" customWidth="1"/>
    <col min="8" max="8" width="6.42578125" style="3" customWidth="1"/>
    <col min="9" max="9" width="6.42578125" style="6" bestFit="1" customWidth="1"/>
    <col min="10" max="11" width="6.42578125" style="3" customWidth="1"/>
    <col min="12" max="12" width="6" style="6" customWidth="1"/>
    <col min="13" max="13" width="6.42578125" style="6" customWidth="1"/>
    <col min="14" max="15" width="6.42578125" style="3" customWidth="1"/>
    <col min="16" max="16" width="6.28515625" style="6" customWidth="1"/>
    <col min="17" max="17" width="6.5703125" style="2" customWidth="1"/>
    <col min="18" max="18" width="5.5703125" style="6" customWidth="1"/>
    <col min="19" max="16384" width="11.42578125" style="3"/>
  </cols>
  <sheetData>
    <row r="1" spans="1:18" ht="18.75" customHeight="1">
      <c r="B1" s="7" t="s">
        <v>14</v>
      </c>
      <c r="C1" s="15">
        <v>4.1666666666666664E-2</v>
      </c>
      <c r="G1" s="4" t="s">
        <v>2</v>
      </c>
      <c r="J1" s="4" t="s">
        <v>12</v>
      </c>
      <c r="N1" s="4" t="s">
        <v>13</v>
      </c>
    </row>
    <row r="2" spans="1:18" ht="15.75" customHeight="1">
      <c r="A2" s="1"/>
      <c r="B2" s="1" t="s">
        <v>0</v>
      </c>
      <c r="C2" s="1" t="s">
        <v>6</v>
      </c>
      <c r="D2" s="1" t="s">
        <v>7</v>
      </c>
      <c r="E2" s="13" t="s">
        <v>1</v>
      </c>
      <c r="F2" s="13"/>
      <c r="G2" s="1" t="s">
        <v>8</v>
      </c>
      <c r="H2" s="1" t="s">
        <v>9</v>
      </c>
      <c r="I2" s="1" t="s">
        <v>10</v>
      </c>
      <c r="J2" s="1" t="s">
        <v>8</v>
      </c>
      <c r="K2" s="1" t="s">
        <v>9</v>
      </c>
      <c r="L2" s="1" t="s">
        <v>11</v>
      </c>
      <c r="M2" s="1" t="s">
        <v>3</v>
      </c>
      <c r="N2" s="1" t="s">
        <v>8</v>
      </c>
      <c r="O2" s="1" t="s">
        <v>9</v>
      </c>
      <c r="P2" s="1" t="s">
        <v>4</v>
      </c>
      <c r="Q2" s="1" t="s">
        <v>3</v>
      </c>
      <c r="R2" s="13" t="s">
        <v>5</v>
      </c>
    </row>
    <row r="3" spans="1:18" ht="12" customHeight="1">
      <c r="A3" s="8">
        <f>A2+1</f>
        <v>1</v>
      </c>
      <c r="B3" s="9" t="s">
        <v>18</v>
      </c>
      <c r="C3" s="9" t="s">
        <v>19</v>
      </c>
      <c r="D3" s="14" t="s">
        <v>15</v>
      </c>
      <c r="E3" s="10">
        <v>50.93</v>
      </c>
      <c r="F3" s="10"/>
      <c r="G3" s="11">
        <v>3.4513888888888888E-3</v>
      </c>
      <c r="H3" s="11">
        <v>3.5115740740740736E-3</v>
      </c>
      <c r="I3" s="11">
        <f>SUM(G3:H3)</f>
        <v>6.9629629629629625E-3</v>
      </c>
      <c r="J3" s="11">
        <v>3.5509259259259261E-3</v>
      </c>
      <c r="K3" s="11">
        <v>3.4444444444444444E-3</v>
      </c>
      <c r="L3" s="11">
        <f>SUM(J3:K3)</f>
        <v>6.9953703703703705E-3</v>
      </c>
      <c r="M3" s="11">
        <f>I3+L3</f>
        <v>1.3958333333333333E-2</v>
      </c>
      <c r="N3" s="11">
        <v>3.4537037037037036E-3</v>
      </c>
      <c r="O3" s="11">
        <v>3.4467592592592588E-3</v>
      </c>
      <c r="P3" s="11">
        <f>SUM(N3:O3)</f>
        <v>6.9004629629629624E-3</v>
      </c>
      <c r="Q3" s="12">
        <f>I3+L3+P3</f>
        <v>2.0858796296296295E-2</v>
      </c>
      <c r="R3" s="10">
        <v>47.96</v>
      </c>
    </row>
    <row r="4" spans="1:18" s="2" customFormat="1" ht="12" customHeight="1">
      <c r="A4" s="8">
        <f>A3+1</f>
        <v>2</v>
      </c>
      <c r="B4" s="9" t="s">
        <v>28</v>
      </c>
      <c r="C4" s="9" t="s">
        <v>29</v>
      </c>
      <c r="D4" s="14" t="s">
        <v>15</v>
      </c>
      <c r="E4" s="10">
        <v>50.5</v>
      </c>
      <c r="F4" s="10"/>
      <c r="G4" s="11">
        <v>3.5868055555555553E-3</v>
      </c>
      <c r="H4" s="11">
        <v>3.445601851851852E-3</v>
      </c>
      <c r="I4" s="11">
        <f>SUM(G4:H4)</f>
        <v>7.0324074074074074E-3</v>
      </c>
      <c r="J4" s="11">
        <v>3.5277777777777777E-3</v>
      </c>
      <c r="K4" s="11">
        <v>3.4872685185185185E-3</v>
      </c>
      <c r="L4" s="11">
        <f>SUM(J4:K4)</f>
        <v>7.0150462962962961E-3</v>
      </c>
      <c r="M4" s="11">
        <f>I4+L4</f>
        <v>1.4047453703703704E-2</v>
      </c>
      <c r="N4" s="11">
        <v>3.421296296296296E-3</v>
      </c>
      <c r="O4" s="11">
        <v>3.4699074074074072E-3</v>
      </c>
      <c r="P4" s="11">
        <f>SUM(N4:O4)</f>
        <v>6.8912037037037032E-3</v>
      </c>
      <c r="Q4" s="12">
        <f>I4+L4+P4</f>
        <v>2.0938657407407406E-2</v>
      </c>
      <c r="R4" s="16">
        <v>47.79</v>
      </c>
    </row>
    <row r="5" spans="1:18" ht="12" customHeight="1">
      <c r="A5" s="8">
        <f t="shared" ref="A5:A20" si="0">A4+1</f>
        <v>3</v>
      </c>
      <c r="B5" s="9" t="s">
        <v>36</v>
      </c>
      <c r="C5" s="9" t="s">
        <v>33</v>
      </c>
      <c r="D5" s="14" t="s">
        <v>15</v>
      </c>
      <c r="E5" s="10">
        <v>50.35</v>
      </c>
      <c r="F5" s="10"/>
      <c r="G5" s="11">
        <v>3.6597222222222222E-3</v>
      </c>
      <c r="H5" s="11">
        <v>3.5034722222222221E-3</v>
      </c>
      <c r="I5" s="11">
        <f>SUM(G5:H5)</f>
        <v>7.1631944444444443E-3</v>
      </c>
      <c r="J5" s="11">
        <v>3.4444444444444444E-3</v>
      </c>
      <c r="K5" s="11">
        <v>3.4375E-3</v>
      </c>
      <c r="L5" s="11">
        <f>SUM(J5:K5)</f>
        <v>6.881944444444444E-3</v>
      </c>
      <c r="M5" s="11">
        <f>I5+L5</f>
        <v>1.4045138888888888E-2</v>
      </c>
      <c r="N5" s="11">
        <v>3.5752314814814813E-3</v>
      </c>
      <c r="O5" s="11">
        <v>3.4131944444444444E-3</v>
      </c>
      <c r="P5" s="11">
        <f>SUM(N5:O5)</f>
        <v>6.9884259259259257E-3</v>
      </c>
      <c r="Q5" s="12">
        <f>I5+L5+P5</f>
        <v>2.1033564814814814E-2</v>
      </c>
      <c r="R5" s="10">
        <v>48.76</v>
      </c>
    </row>
    <row r="6" spans="1:18" ht="12" customHeight="1">
      <c r="A6" s="8">
        <f t="shared" si="0"/>
        <v>4</v>
      </c>
      <c r="B6" s="9" t="s">
        <v>24</v>
      </c>
      <c r="C6" s="9" t="s">
        <v>25</v>
      </c>
      <c r="D6" s="14" t="s">
        <v>15</v>
      </c>
      <c r="E6" s="10">
        <v>50.78</v>
      </c>
      <c r="F6" s="10"/>
      <c r="G6" s="11">
        <v>3.6851851851851854E-3</v>
      </c>
      <c r="H6" s="11">
        <v>3.619212962962963E-3</v>
      </c>
      <c r="I6" s="11">
        <f>SUM(G6:H6)</f>
        <v>7.3043981481481484E-3</v>
      </c>
      <c r="J6" s="11">
        <v>3.6087962962962961E-3</v>
      </c>
      <c r="K6" s="11">
        <v>3.4780092592592592E-3</v>
      </c>
      <c r="L6" s="11">
        <f>SUM(J6:K6)</f>
        <v>7.0868055555555554E-3</v>
      </c>
      <c r="M6" s="11">
        <f>I6+L6</f>
        <v>1.4391203703703705E-2</v>
      </c>
      <c r="N6" s="11">
        <v>3.5023148148148144E-3</v>
      </c>
      <c r="O6" s="11">
        <v>3.5023148148148144E-3</v>
      </c>
      <c r="P6" s="11">
        <f>SUM(N6:O6)</f>
        <v>7.0046296296296289E-3</v>
      </c>
      <c r="Q6" s="12">
        <f>I6+L6+P6</f>
        <v>2.1395833333333333E-2</v>
      </c>
      <c r="R6" s="10">
        <v>49.06</v>
      </c>
    </row>
    <row r="7" spans="1:18" ht="12" customHeight="1">
      <c r="A7" s="8">
        <f t="shared" si="0"/>
        <v>5</v>
      </c>
      <c r="B7" s="9" t="s">
        <v>26</v>
      </c>
      <c r="C7" s="9" t="s">
        <v>27</v>
      </c>
      <c r="D7" s="14" t="s">
        <v>15</v>
      </c>
      <c r="E7" s="10">
        <v>50.92</v>
      </c>
      <c r="F7" s="10"/>
      <c r="G7" s="11">
        <v>3.5636574074074077E-3</v>
      </c>
      <c r="H7" s="11">
        <v>3.739583333333333E-3</v>
      </c>
      <c r="I7" s="11">
        <f>SUM(G7:H7)</f>
        <v>7.3032407407407404E-3</v>
      </c>
      <c r="J7" s="11">
        <v>3.6145833333333338E-3</v>
      </c>
      <c r="K7" s="11">
        <v>3.7581018518518523E-3</v>
      </c>
      <c r="L7" s="11">
        <f>SUM(J7:K7)</f>
        <v>7.3726851851851861E-3</v>
      </c>
      <c r="M7" s="11">
        <f>I7+L7</f>
        <v>1.4675925925925926E-2</v>
      </c>
      <c r="N7" s="11">
        <v>3.5914351851851854E-3</v>
      </c>
      <c r="O7" s="11">
        <v>3.5162037037037037E-3</v>
      </c>
      <c r="P7" s="11">
        <f>SUM(N7:O7)</f>
        <v>7.107638888888889E-3</v>
      </c>
      <c r="Q7" s="12">
        <f>I7+L7+P7</f>
        <v>2.1783564814814815E-2</v>
      </c>
      <c r="R7" s="10">
        <v>49.11</v>
      </c>
    </row>
    <row r="8" spans="1:18" ht="12" customHeight="1">
      <c r="A8" s="8">
        <f t="shared" si="0"/>
        <v>6</v>
      </c>
      <c r="B8" s="9" t="s">
        <v>32</v>
      </c>
      <c r="C8" s="9" t="s">
        <v>33</v>
      </c>
      <c r="D8" s="14" t="s">
        <v>15</v>
      </c>
      <c r="E8" s="10">
        <v>51.43</v>
      </c>
      <c r="F8" s="10"/>
      <c r="G8" s="11">
        <v>3.6435185185185186E-3</v>
      </c>
      <c r="H8" s="11">
        <v>3.7349537037037034E-3</v>
      </c>
      <c r="I8" s="11">
        <f>SUM(G8:H8)</f>
        <v>7.378472222222222E-3</v>
      </c>
      <c r="J8" s="11">
        <v>3.6284722222222222E-3</v>
      </c>
      <c r="K8" s="11">
        <v>3.6562499999999998E-3</v>
      </c>
      <c r="L8" s="11">
        <f>SUM(J8:K8)</f>
        <v>7.2847222222222219E-3</v>
      </c>
      <c r="M8" s="11">
        <f>I8+L8</f>
        <v>1.4663194444444444E-2</v>
      </c>
      <c r="N8" s="11">
        <v>3.5879629629629629E-3</v>
      </c>
      <c r="O8" s="11">
        <v>3.6064814814814813E-3</v>
      </c>
      <c r="P8" s="11">
        <f>SUM(N8:O8)</f>
        <v>7.1944444444444443E-3</v>
      </c>
      <c r="Q8" s="12">
        <f>I8+L8+P8</f>
        <v>2.1857638888888888E-2</v>
      </c>
      <c r="R8" s="10">
        <v>50.2</v>
      </c>
    </row>
    <row r="9" spans="1:18" ht="12" customHeight="1">
      <c r="A9" s="8">
        <f t="shared" si="0"/>
        <v>7</v>
      </c>
      <c r="B9" s="9" t="s">
        <v>34</v>
      </c>
      <c r="C9" s="9" t="s">
        <v>35</v>
      </c>
      <c r="D9" s="14" t="s">
        <v>15</v>
      </c>
      <c r="E9" s="10">
        <v>50.81</v>
      </c>
      <c r="F9" s="10"/>
      <c r="G9" s="11">
        <v>3.6284722222222222E-3</v>
      </c>
      <c r="H9" s="11">
        <v>3.7384259259259263E-3</v>
      </c>
      <c r="I9" s="11">
        <f>SUM(G9:H9)</f>
        <v>7.3668981481481485E-3</v>
      </c>
      <c r="J9" s="11">
        <v>3.8043981481481483E-3</v>
      </c>
      <c r="K9" s="11">
        <v>3.5902777777777777E-3</v>
      </c>
      <c r="L9" s="11">
        <f>SUM(J9:K9)</f>
        <v>7.3946759259259261E-3</v>
      </c>
      <c r="M9" s="11">
        <f>I9+L9</f>
        <v>1.4761574074074075E-2</v>
      </c>
      <c r="N9" s="11">
        <v>3.6990740740740747E-3</v>
      </c>
      <c r="O9" s="11">
        <v>3.5706018518518521E-3</v>
      </c>
      <c r="P9" s="11">
        <f>SUM(N9:O9)</f>
        <v>7.2696759259259268E-3</v>
      </c>
      <c r="Q9" s="12">
        <f>I9+L9+P9</f>
        <v>2.2031250000000002E-2</v>
      </c>
      <c r="R9" s="10">
        <v>49.92</v>
      </c>
    </row>
    <row r="10" spans="1:18" ht="12" customHeight="1">
      <c r="A10" s="8">
        <f t="shared" si="0"/>
        <v>8</v>
      </c>
      <c r="B10" s="9" t="s">
        <v>22</v>
      </c>
      <c r="C10" s="9" t="s">
        <v>23</v>
      </c>
      <c r="D10" s="14" t="s">
        <v>15</v>
      </c>
      <c r="E10" s="10">
        <v>53.05</v>
      </c>
      <c r="F10" s="10"/>
      <c r="G10" s="11">
        <v>3.7361111111111106E-3</v>
      </c>
      <c r="H10" s="11">
        <v>3.6678240740740738E-3</v>
      </c>
      <c r="I10" s="11">
        <f>SUM(G10:H10)</f>
        <v>7.4039351851851844E-3</v>
      </c>
      <c r="J10" s="11">
        <v>3.8275462962962963E-3</v>
      </c>
      <c r="K10" s="11">
        <v>3.5983796296296298E-3</v>
      </c>
      <c r="L10" s="11">
        <f>SUM(J10:K10)</f>
        <v>7.4259259259259261E-3</v>
      </c>
      <c r="M10" s="11">
        <f>I10+L10</f>
        <v>1.482986111111111E-2</v>
      </c>
      <c r="N10" s="11">
        <v>3.6944444444444446E-3</v>
      </c>
      <c r="O10" s="11">
        <v>3.6909722222222222E-3</v>
      </c>
      <c r="P10" s="11">
        <f>SUM(N10:O10)</f>
        <v>7.3854166666666669E-3</v>
      </c>
      <c r="Q10" s="12">
        <f>I10+L10+P10</f>
        <v>2.2215277777777778E-2</v>
      </c>
      <c r="R10" s="10">
        <v>50.65</v>
      </c>
    </row>
    <row r="11" spans="1:18" ht="12" customHeight="1">
      <c r="A11" s="8">
        <f t="shared" si="0"/>
        <v>9</v>
      </c>
      <c r="B11" s="9" t="s">
        <v>28</v>
      </c>
      <c r="C11" s="9" t="s">
        <v>37</v>
      </c>
      <c r="D11" s="14" t="s">
        <v>16</v>
      </c>
      <c r="E11" s="10">
        <v>50.61</v>
      </c>
      <c r="F11" s="10"/>
      <c r="G11" s="11">
        <v>3.5567129629629633E-3</v>
      </c>
      <c r="H11" s="11">
        <v>3.8437499999999999E-3</v>
      </c>
      <c r="I11" s="11">
        <f>SUM(G11:H11)</f>
        <v>7.4004629629629629E-3</v>
      </c>
      <c r="J11" s="11">
        <v>3.8773148148148143E-3</v>
      </c>
      <c r="K11" s="11">
        <v>3.6365740740740738E-3</v>
      </c>
      <c r="L11" s="11">
        <f>SUM(J11:K11)</f>
        <v>7.5138888888888877E-3</v>
      </c>
      <c r="M11" s="11">
        <f>I11+L11</f>
        <v>1.4914351851851851E-2</v>
      </c>
      <c r="N11" s="11">
        <v>3.6087962962962961E-3</v>
      </c>
      <c r="O11" s="11">
        <v>3.8692129629629628E-3</v>
      </c>
      <c r="P11" s="11">
        <f>SUM(N11:O11)</f>
        <v>7.4780092592592589E-3</v>
      </c>
      <c r="Q11" s="12">
        <f>I11+L11+P11</f>
        <v>2.2392361111111109E-2</v>
      </c>
      <c r="R11" s="16">
        <v>49.97</v>
      </c>
    </row>
    <row r="12" spans="1:18" ht="12" customHeight="1">
      <c r="A12" s="8">
        <f t="shared" si="0"/>
        <v>10</v>
      </c>
      <c r="B12" s="9" t="s">
        <v>30</v>
      </c>
      <c r="C12" s="9" t="s">
        <v>31</v>
      </c>
      <c r="D12" s="14" t="s">
        <v>15</v>
      </c>
      <c r="E12" s="10">
        <v>54</v>
      </c>
      <c r="F12" s="10"/>
      <c r="G12" s="11">
        <v>3.8784722222222224E-3</v>
      </c>
      <c r="H12" s="11">
        <v>3.7094907407407406E-3</v>
      </c>
      <c r="I12" s="11">
        <f>SUM(G12:H12)</f>
        <v>7.587962962962963E-3</v>
      </c>
      <c r="J12" s="11">
        <v>3.8136574074074075E-3</v>
      </c>
      <c r="K12" s="11">
        <v>3.6944444444444446E-3</v>
      </c>
      <c r="L12" s="11">
        <f>SUM(J12:K12)</f>
        <v>7.5081018518518526E-3</v>
      </c>
      <c r="M12" s="11">
        <f>I12+L12</f>
        <v>1.5096064814814816E-2</v>
      </c>
      <c r="N12" s="11">
        <v>3.7592592592592591E-3</v>
      </c>
      <c r="O12" s="11">
        <v>3.6562499999999998E-3</v>
      </c>
      <c r="P12" s="11">
        <f>SUM(N12:O12)</f>
        <v>7.4155092592592588E-3</v>
      </c>
      <c r="Q12" s="12">
        <f>I12+L12+P12</f>
        <v>2.2511574074074073E-2</v>
      </c>
      <c r="R12" s="10">
        <v>51.93</v>
      </c>
    </row>
    <row r="13" spans="1:18" ht="12" customHeight="1">
      <c r="A13" s="8">
        <f t="shared" si="0"/>
        <v>11</v>
      </c>
      <c r="B13" s="9" t="s">
        <v>24</v>
      </c>
      <c r="C13" s="9" t="s">
        <v>42</v>
      </c>
      <c r="D13" s="14" t="s">
        <v>16</v>
      </c>
      <c r="E13" s="10">
        <v>52.83</v>
      </c>
      <c r="F13" s="10"/>
      <c r="G13" s="11">
        <v>3.929398148148148E-3</v>
      </c>
      <c r="H13" s="11">
        <v>3.7627314814814815E-3</v>
      </c>
      <c r="I13" s="11">
        <f>SUM(G13:H13)</f>
        <v>7.6921296296296295E-3</v>
      </c>
      <c r="J13" s="11">
        <v>3.6435185185185186E-3</v>
      </c>
      <c r="K13" s="11">
        <v>3.7025462962962962E-3</v>
      </c>
      <c r="L13" s="11">
        <f>SUM(J13:K13)</f>
        <v>7.3460648148148148E-3</v>
      </c>
      <c r="M13" s="11">
        <f>I13+L13</f>
        <v>1.5038194444444444E-2</v>
      </c>
      <c r="N13" s="11">
        <v>3.7986111111111107E-3</v>
      </c>
      <c r="O13" s="11">
        <v>3.7199074074074075E-3</v>
      </c>
      <c r="P13" s="11">
        <f>SUM(N13:O13)</f>
        <v>7.5185185185185181E-3</v>
      </c>
      <c r="Q13" s="12">
        <f>I13+L13+P13</f>
        <v>2.2556712962962962E-2</v>
      </c>
      <c r="R13" s="10">
        <v>51.23</v>
      </c>
    </row>
    <row r="14" spans="1:18" ht="12" customHeight="1">
      <c r="A14" s="8">
        <f t="shared" si="0"/>
        <v>12</v>
      </c>
      <c r="B14" s="9" t="s">
        <v>38</v>
      </c>
      <c r="C14" s="9" t="s">
        <v>42</v>
      </c>
      <c r="D14" s="14" t="s">
        <v>16</v>
      </c>
      <c r="E14" s="10">
        <v>52.25</v>
      </c>
      <c r="F14" s="10"/>
      <c r="G14" s="11">
        <v>4.0590277777777777E-3</v>
      </c>
      <c r="H14" s="11">
        <v>3.7222222222222223E-3</v>
      </c>
      <c r="I14" s="11">
        <f>SUM(G14:H14)</f>
        <v>7.78125E-3</v>
      </c>
      <c r="J14" s="11">
        <v>3.7997685185185183E-3</v>
      </c>
      <c r="K14" s="11">
        <v>3.9884259259259256E-3</v>
      </c>
      <c r="L14" s="11">
        <f>SUM(J14:K14)</f>
        <v>7.7881944444444439E-3</v>
      </c>
      <c r="M14" s="11">
        <f>I14+L14</f>
        <v>1.5569444444444445E-2</v>
      </c>
      <c r="N14" s="11">
        <v>3.9976851851851848E-3</v>
      </c>
      <c r="O14" s="11">
        <v>3.6759259259259258E-3</v>
      </c>
      <c r="P14" s="11">
        <f>SUM(N14:O14)</f>
        <v>7.6736111111111102E-3</v>
      </c>
      <c r="Q14" s="12">
        <f>I14+L14+P14</f>
        <v>2.3243055555555555E-2</v>
      </c>
      <c r="R14" s="10">
        <v>51.92</v>
      </c>
    </row>
    <row r="15" spans="1:18" ht="12" customHeight="1">
      <c r="A15" s="8">
        <f t="shared" si="0"/>
        <v>13</v>
      </c>
      <c r="B15" s="9" t="s">
        <v>20</v>
      </c>
      <c r="C15" s="9" t="s">
        <v>21</v>
      </c>
      <c r="D15" s="14" t="s">
        <v>15</v>
      </c>
      <c r="E15" s="10">
        <v>55.48</v>
      </c>
      <c r="F15" s="10"/>
      <c r="G15" s="11">
        <v>3.9097222222222224E-3</v>
      </c>
      <c r="H15" s="11">
        <v>3.8263888888888892E-3</v>
      </c>
      <c r="I15" s="11">
        <f>SUM(G15:H15)</f>
        <v>7.736111111111112E-3</v>
      </c>
      <c r="J15" s="11">
        <v>3.9085648148148152E-3</v>
      </c>
      <c r="K15" s="11">
        <v>3.975694444444444E-3</v>
      </c>
      <c r="L15" s="11">
        <f>SUM(J15:K15)</f>
        <v>7.8842592592592593E-3</v>
      </c>
      <c r="M15" s="11">
        <f>I15+L15</f>
        <v>1.5620370370370371E-2</v>
      </c>
      <c r="N15" s="11">
        <v>3.8182870370370367E-3</v>
      </c>
      <c r="O15" s="11">
        <v>3.8553240740740739E-3</v>
      </c>
      <c r="P15" s="11">
        <f>SUM(N15:O15)</f>
        <v>7.6736111111111102E-3</v>
      </c>
      <c r="Q15" s="12">
        <f>I15+L15+P15</f>
        <v>2.3293981481481481E-2</v>
      </c>
      <c r="R15" s="10">
        <v>53.04</v>
      </c>
    </row>
    <row r="16" spans="1:18" ht="12" customHeight="1">
      <c r="A16" s="8">
        <f t="shared" si="0"/>
        <v>14</v>
      </c>
      <c r="B16" s="9" t="s">
        <v>34</v>
      </c>
      <c r="C16" s="9" t="s">
        <v>40</v>
      </c>
      <c r="D16" s="14" t="s">
        <v>16</v>
      </c>
      <c r="E16" s="10">
        <v>52.77</v>
      </c>
      <c r="F16" s="10"/>
      <c r="G16" s="11">
        <v>4.0327546296296292E-3</v>
      </c>
      <c r="H16" s="11">
        <v>3.9953703703703705E-3</v>
      </c>
      <c r="I16" s="11">
        <f>SUM(G16:H16)</f>
        <v>8.0281250000000005E-3</v>
      </c>
      <c r="J16" s="11">
        <v>3.8275462962962963E-3</v>
      </c>
      <c r="K16" s="11">
        <v>3.9814814814814817E-3</v>
      </c>
      <c r="L16" s="11">
        <f>SUM(J16:K16)</f>
        <v>7.8090277777777776E-3</v>
      </c>
      <c r="M16" s="11">
        <f>I16+L16</f>
        <v>1.583715277777778E-2</v>
      </c>
      <c r="N16" s="11">
        <v>3.8368055555555555E-3</v>
      </c>
      <c r="O16" s="11">
        <v>4.0532407407407409E-3</v>
      </c>
      <c r="P16" s="11">
        <f>SUM(N16:O16)</f>
        <v>7.890046296296296E-3</v>
      </c>
      <c r="Q16" s="12">
        <f>I16+L16+P16</f>
        <v>2.3727199074074078E-2</v>
      </c>
      <c r="R16" s="10">
        <v>52.77</v>
      </c>
    </row>
    <row r="17" spans="1:18" ht="12" customHeight="1">
      <c r="A17" s="8">
        <f t="shared" si="0"/>
        <v>15</v>
      </c>
      <c r="B17" s="9" t="s">
        <v>18</v>
      </c>
      <c r="C17" s="9" t="s">
        <v>39</v>
      </c>
      <c r="D17" s="14" t="s">
        <v>16</v>
      </c>
      <c r="E17" s="10">
        <v>53.48</v>
      </c>
      <c r="F17" s="10"/>
      <c r="G17" s="11">
        <v>4.0706018518518522E-3</v>
      </c>
      <c r="H17" s="11">
        <v>3.828703703703704E-3</v>
      </c>
      <c r="I17" s="11">
        <f>SUM(G17:H17)</f>
        <v>7.8993055555555552E-3</v>
      </c>
      <c r="J17" s="11">
        <v>4.2974537037037035E-3</v>
      </c>
      <c r="K17" s="11">
        <v>3.8657407407407408E-3</v>
      </c>
      <c r="L17" s="11">
        <f>SUM(J17:K17)</f>
        <v>8.1631944444444451E-3</v>
      </c>
      <c r="M17" s="11">
        <f>I17+L17</f>
        <v>1.60625E-2</v>
      </c>
      <c r="N17" s="11">
        <v>3.9849537037037032E-3</v>
      </c>
      <c r="O17" s="11">
        <v>3.9178240740740744E-3</v>
      </c>
      <c r="P17" s="11">
        <f>SUM(N17:O17)</f>
        <v>7.9027777777777777E-3</v>
      </c>
      <c r="Q17" s="12">
        <f>I17+L17+P17</f>
        <v>2.396527777777778E-2</v>
      </c>
      <c r="R17" s="10">
        <v>52.73</v>
      </c>
    </row>
    <row r="18" spans="1:18" ht="12" customHeight="1">
      <c r="A18" s="8">
        <f t="shared" si="0"/>
        <v>16</v>
      </c>
      <c r="B18" s="9" t="s">
        <v>41</v>
      </c>
      <c r="C18" s="9" t="s">
        <v>17</v>
      </c>
      <c r="D18" s="14" t="s">
        <v>15</v>
      </c>
      <c r="E18" s="10">
        <v>52.39</v>
      </c>
      <c r="F18" s="10"/>
      <c r="G18" s="11">
        <v>3.7928240740740739E-3</v>
      </c>
      <c r="H18" s="11">
        <v>4.5763888888888885E-3</v>
      </c>
      <c r="I18" s="11">
        <f>SUM(G18:H18)</f>
        <v>8.369212962962962E-3</v>
      </c>
      <c r="J18" s="11">
        <v>4.2361111111111106E-3</v>
      </c>
      <c r="K18" s="11">
        <v>3.6377314814814814E-3</v>
      </c>
      <c r="L18" s="11">
        <f>SUM(J18:K18)</f>
        <v>7.873842592592592E-3</v>
      </c>
      <c r="M18" s="11">
        <f>I18+L18</f>
        <v>1.6243055555555552E-2</v>
      </c>
      <c r="N18" s="11">
        <v>3.728009259259259E-3</v>
      </c>
      <c r="O18" s="11">
        <v>4.0960648148148154E-3</v>
      </c>
      <c r="P18" s="11">
        <f>SUM(N18:O18)</f>
        <v>7.8240740740740736E-3</v>
      </c>
      <c r="Q18" s="12">
        <f>I18+L18+P18</f>
        <v>2.4067129629629626E-2</v>
      </c>
      <c r="R18" s="10">
        <v>51.73</v>
      </c>
    </row>
    <row r="19" spans="1:18" ht="12" customHeight="1">
      <c r="A19" s="8">
        <f t="shared" si="0"/>
        <v>17</v>
      </c>
      <c r="B19" s="9" t="s">
        <v>41</v>
      </c>
      <c r="C19" s="9" t="s">
        <v>39</v>
      </c>
      <c r="D19" s="14" t="s">
        <v>16</v>
      </c>
      <c r="E19" s="10">
        <v>56.49</v>
      </c>
      <c r="F19" s="10"/>
      <c r="G19" s="11">
        <v>4.2916666666666667E-3</v>
      </c>
      <c r="H19" s="11">
        <v>4.1631944444444442E-3</v>
      </c>
      <c r="I19" s="11">
        <f>SUM(G19:H19)</f>
        <v>8.4548611111111109E-3</v>
      </c>
      <c r="J19" s="11">
        <v>4.8310185185185183E-3</v>
      </c>
      <c r="K19" s="11">
        <v>4.0185185185185194E-3</v>
      </c>
      <c r="L19" s="11">
        <f>SUM(J19:K19)</f>
        <v>8.8495370370370377E-3</v>
      </c>
      <c r="M19" s="11">
        <f>I19+L19</f>
        <v>1.7304398148148149E-2</v>
      </c>
      <c r="N19" s="11">
        <v>4.8275462962962959E-3</v>
      </c>
      <c r="O19" s="11">
        <v>4.5914351851851854E-3</v>
      </c>
      <c r="P19" s="11">
        <f>SUM(N19:O19)</f>
        <v>9.4189814814814813E-3</v>
      </c>
      <c r="Q19" s="12">
        <f>I19+L19+P19</f>
        <v>2.6723379629629632E-2</v>
      </c>
      <c r="R19" s="10">
        <v>55.13</v>
      </c>
    </row>
    <row r="20" spans="1:18" ht="12" customHeight="1">
      <c r="A20" s="8" t="s">
        <v>43</v>
      </c>
      <c r="B20" s="9" t="s">
        <v>26</v>
      </c>
      <c r="C20" s="9" t="s">
        <v>37</v>
      </c>
      <c r="D20" s="14" t="s">
        <v>16</v>
      </c>
      <c r="E20" s="10">
        <v>52.65</v>
      </c>
      <c r="F20" s="10"/>
      <c r="G20" s="11">
        <v>4.4074074074074076E-3</v>
      </c>
      <c r="H20" s="11">
        <v>3.7974537037037039E-3</v>
      </c>
      <c r="I20" s="11">
        <f>SUM(G20:H20)</f>
        <v>8.2048611111111107E-3</v>
      </c>
      <c r="J20" s="11">
        <v>3.7916666666666667E-3</v>
      </c>
      <c r="K20" s="11">
        <v>3.7650462962962963E-3</v>
      </c>
      <c r="L20" s="11">
        <f>SUM(J20:K20)</f>
        <v>7.556712962962963E-3</v>
      </c>
      <c r="M20" s="11">
        <f>I20+L20</f>
        <v>1.5761574074074074E-2</v>
      </c>
      <c r="N20" s="11">
        <v>3.913194444444444E-3</v>
      </c>
      <c r="O20" s="11">
        <v>3.7326388888888891E-3</v>
      </c>
      <c r="P20" s="11">
        <f>SUM(N20:O20)</f>
        <v>7.6458333333333326E-3</v>
      </c>
      <c r="Q20" s="12">
        <f>I20+L20+P20</f>
        <v>2.3407407407407405E-2</v>
      </c>
      <c r="R20" s="10">
        <v>51.38</v>
      </c>
    </row>
    <row r="21" spans="1:18">
      <c r="E21" s="3"/>
      <c r="F21" s="3"/>
      <c r="I21" s="3"/>
      <c r="L21" s="3"/>
      <c r="M21" s="3"/>
      <c r="P21" s="3"/>
      <c r="Q21" s="3"/>
    </row>
    <row r="22" spans="1:18">
      <c r="E22" s="3"/>
      <c r="F22" s="3"/>
      <c r="I22" s="3"/>
      <c r="L22" s="3"/>
      <c r="M22" s="3"/>
      <c r="P22" s="3"/>
      <c r="Q22" s="3"/>
    </row>
    <row r="23" spans="1:18">
      <c r="E23" s="3"/>
      <c r="F23" s="3"/>
      <c r="I23" s="3"/>
      <c r="L23" s="3"/>
      <c r="M23" s="3"/>
      <c r="P23" s="3"/>
      <c r="Q23" s="3"/>
    </row>
    <row r="24" spans="1:18">
      <c r="E24" s="3"/>
      <c r="F24" s="3"/>
      <c r="I24" s="3"/>
      <c r="L24" s="3"/>
      <c r="M24" s="3"/>
      <c r="P24" s="3"/>
      <c r="Q24" s="3"/>
    </row>
    <row r="25" spans="1:18">
      <c r="E25" s="3"/>
      <c r="F25" s="3"/>
      <c r="I25" s="3"/>
      <c r="L25" s="3"/>
      <c r="M25" s="3"/>
      <c r="P25" s="3"/>
      <c r="Q25" s="3"/>
    </row>
  </sheetData>
  <sortState ref="B3:R20">
    <sortCondition ref="Q3:Q20"/>
  </sortState>
  <phoneticPr fontId="5" type="noConversion"/>
  <pageMargins left="0.39370078740157483" right="0.75" top="0.39370078740157483" bottom="1" header="0" footer="0"/>
  <pageSetup paperSize="9" scale="92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2019-07-06T06:04:52Z</cp:lastPrinted>
  <dcterms:created xsi:type="dcterms:W3CDTF">2008-07-11T21:08:23Z</dcterms:created>
  <dcterms:modified xsi:type="dcterms:W3CDTF">2020-08-29T19:19:00Z</dcterms:modified>
</cp:coreProperties>
</file>